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3\Desktop\Коган\ВсОШ\2021 - 2022\Требования к проведению МЭ ВсОШ\Результаты МЭ\Французский язык\"/>
    </mc:Choice>
  </mc:AlternateContent>
  <bookViews>
    <workbookView xWindow="0" yWindow="0" windowWidth="20490" windowHeight="7545"/>
  </bookViews>
  <sheets>
    <sheet name="Лист1" sheetId="1" r:id="rId1"/>
  </sheets>
  <definedNames>
    <definedName name="_xlnm.Print_Titles" localSheetId="0">Лист1!$7:$7</definedName>
    <definedName name="_xlnm.Print_Area" localSheetId="0">Лист1!$A$1:$M$28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" i="1" l="1"/>
  <c r="K23" i="1"/>
  <c r="K24" i="1"/>
  <c r="K25" i="1"/>
  <c r="K26" i="1"/>
  <c r="K27" i="1"/>
  <c r="K28" i="1"/>
  <c r="K21" i="1"/>
  <c r="K18" i="1"/>
  <c r="K19" i="1"/>
  <c r="K10" i="1"/>
  <c r="K11" i="1"/>
  <c r="K12" i="1"/>
  <c r="K13" i="1"/>
  <c r="K14" i="1"/>
  <c r="K15" i="1"/>
  <c r="K16" i="1"/>
  <c r="K9" i="1"/>
  <c r="I25" i="1"/>
  <c r="I26" i="1"/>
  <c r="I28" i="1"/>
  <c r="I22" i="1"/>
  <c r="I21" i="1"/>
  <c r="I27" i="1"/>
  <c r="I23" i="1"/>
  <c r="I19" i="1"/>
  <c r="I18" i="1"/>
  <c r="I16" i="1"/>
  <c r="I11" i="1"/>
  <c r="I12" i="1"/>
  <c r="I10" i="1"/>
  <c r="I14" i="1"/>
  <c r="I13" i="1"/>
  <c r="I15" i="1"/>
  <c r="I9" i="1"/>
  <c r="G19" i="1" l="1"/>
  <c r="G18" i="1"/>
  <c r="G11" i="1"/>
  <c r="G12" i="1"/>
  <c r="G13" i="1"/>
  <c r="G14" i="1"/>
  <c r="G15" i="1"/>
  <c r="G16" i="1"/>
  <c r="G10" i="1"/>
  <c r="G9" i="1"/>
  <c r="G22" i="1" l="1"/>
  <c r="G23" i="1"/>
  <c r="G24" i="1"/>
  <c r="G25" i="1"/>
  <c r="G26" i="1"/>
  <c r="G27" i="1"/>
  <c r="G28" i="1"/>
  <c r="G21" i="1"/>
</calcChain>
</file>

<file path=xl/sharedStrings.xml><?xml version="1.0" encoding="utf-8"?>
<sst xmlns="http://schemas.openxmlformats.org/spreadsheetml/2006/main" count="95" uniqueCount="64">
  <si>
    <t xml:space="preserve">максимальное количество баллов 7-8 кл - </t>
  </si>
  <si>
    <t xml:space="preserve">максимальное количество баллов 9 кл - </t>
  </si>
  <si>
    <t>максимальное количество баллов 10 кл-</t>
  </si>
  <si>
    <t xml:space="preserve">максимальное количество баллов 11 кл - </t>
  </si>
  <si>
    <t>№ п/п</t>
  </si>
  <si>
    <t>Код</t>
  </si>
  <si>
    <t>Ф.И.О.</t>
  </si>
  <si>
    <t>Наименование учреждения</t>
  </si>
  <si>
    <t>Класс</t>
  </si>
  <si>
    <t>% от максимального количества</t>
  </si>
  <si>
    <t>Ф.И.О.  учителя</t>
  </si>
  <si>
    <t>ранг</t>
  </si>
  <si>
    <t>Всероссийской олимпиады школьников 2021 год</t>
  </si>
  <si>
    <t>7 класс</t>
  </si>
  <si>
    <t>8 класс</t>
  </si>
  <si>
    <t>9 класс</t>
  </si>
  <si>
    <t>Кб-Фя-07-01</t>
  </si>
  <si>
    <t>Кб-Фя-07-02</t>
  </si>
  <si>
    <t>Кб-Фя-07-03</t>
  </si>
  <si>
    <t>Кб-Фя-07-04</t>
  </si>
  <si>
    <t>Кб-Фя-07-05</t>
  </si>
  <si>
    <t>Кб-Фя-07-06</t>
  </si>
  <si>
    <t>З-Фя-07-01</t>
  </si>
  <si>
    <t>З-Фя-07-02</t>
  </si>
  <si>
    <t>Кб-Фя-08-07</t>
  </si>
  <si>
    <t>Кб-Фя-08-08</t>
  </si>
  <si>
    <t>Кб-Фя-09-09</t>
  </si>
  <si>
    <t>Кб-Фя-09-10</t>
  </si>
  <si>
    <t>Куз-Фя-09-01</t>
  </si>
  <si>
    <t>Куз-Фя-09-02</t>
  </si>
  <si>
    <t>Куз-Фя-09-03</t>
  </si>
  <si>
    <t>З-Фя-09-01</t>
  </si>
  <si>
    <t>З-Фя-09-02</t>
  </si>
  <si>
    <t>З-Фя-09-03</t>
  </si>
  <si>
    <t>Количество баллов-письменная часть</t>
  </si>
  <si>
    <t>Латышев Денис Алексеевич</t>
  </si>
  <si>
    <t>МБОУ "СОШ №5"</t>
  </si>
  <si>
    <t>Сентерев Никита Владиславович</t>
  </si>
  <si>
    <t>Евдокимова Ольга Нигматовна</t>
  </si>
  <si>
    <t>Николаев Артем Дмитриевич</t>
  </si>
  <si>
    <t>Васильев Артем Сергеевич</t>
  </si>
  <si>
    <t>Каменчук Дарья Тимуровна</t>
  </si>
  <si>
    <t>Гринина Виктория Владимировна</t>
  </si>
  <si>
    <t>МБОУ " Гимназия № 73"</t>
  </si>
  <si>
    <t>Михайлова Ксения Александровна</t>
  </si>
  <si>
    <t>Пожникова Софья Николаевна</t>
  </si>
  <si>
    <t>Нестерова Анастасия Алексеевна</t>
  </si>
  <si>
    <t>Мамонтова Альбина Павловна</t>
  </si>
  <si>
    <t>Митичкина Арина Андреевна</t>
  </si>
  <si>
    <t>Украинец Елена Станиславовна</t>
  </si>
  <si>
    <t>Максутова Татьяна Алексеевна</t>
  </si>
  <si>
    <t>Кириллова Виктория Дмитриевна</t>
  </si>
  <si>
    <t>Серкова Виктория Андреевна</t>
  </si>
  <si>
    <t>Гришакова Алина Викторовна</t>
  </si>
  <si>
    <t>Ивашкова Анастасия Андреевна</t>
  </si>
  <si>
    <t>Алмаметов Амир Инарович</t>
  </si>
  <si>
    <t>МБОУ "СОШ № 50"</t>
  </si>
  <si>
    <t>Чиликина Диана Александровна</t>
  </si>
  <si>
    <t>Тарасова Дарья Павловна</t>
  </si>
  <si>
    <t>Тингайкина Наталья Анатольевна</t>
  </si>
  <si>
    <t>Количество баллов-устная часть</t>
  </si>
  <si>
    <t>Общее количество баллов</t>
  </si>
  <si>
    <t>победитель</t>
  </si>
  <si>
    <t xml:space="preserve">Протокол участия учащихся в олимпиаде по иностранному языку (французский)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</si>
</sst>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/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wrapText="1"/>
    </xf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wrapText="1"/>
    </xf>
    <xf numFmtId="0" fontId="4" fillId="0" borderId="0" xfId="0" applyFont="1" applyFill="1"/>
    <xf numFmtId="0" fontId="4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9" fontId="4" fillId="0" borderId="3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top"/>
    </xf>
    <xf numFmtId="0" fontId="4" fillId="0" borderId="2" xfId="0" applyFont="1" applyFill="1" applyBorder="1"/>
    <xf numFmtId="0" fontId="4" fillId="0" borderId="2" xfId="0" applyFont="1" applyFill="1" applyBorder="1" applyAlignment="1">
      <alignment wrapText="1"/>
    </xf>
    <xf numFmtId="0" fontId="4" fillId="0" borderId="2" xfId="0" applyFont="1" applyFill="1" applyBorder="1" applyAlignment="1">
      <alignment vertical="top"/>
    </xf>
    <xf numFmtId="0" fontId="4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vertical="top" wrapText="1"/>
    </xf>
    <xf numFmtId="0" fontId="7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left" vertical="center" wrapText="1"/>
    </xf>
    <xf numFmtId="1" fontId="6" fillId="0" borderId="2" xfId="0" applyNumberFormat="1" applyFont="1" applyBorder="1" applyAlignment="1">
      <alignment vertical="top" wrapText="1"/>
    </xf>
    <xf numFmtId="0" fontId="5" fillId="0" borderId="0" xfId="0" applyFont="1"/>
    <xf numFmtId="1" fontId="7" fillId="0" borderId="2" xfId="0" applyNumberFormat="1" applyFont="1" applyBorder="1" applyAlignment="1">
      <alignment vertical="top" wrapText="1"/>
    </xf>
    <xf numFmtId="0" fontId="4" fillId="0" borderId="2" xfId="0" applyFont="1" applyFill="1" applyBorder="1" applyAlignment="1">
      <alignment horizontal="left" vertical="center" wrapText="1"/>
    </xf>
    <xf numFmtId="49" fontId="6" fillId="0" borderId="2" xfId="0" applyNumberFormat="1" applyFont="1" applyBorder="1" applyAlignment="1">
      <alignment vertical="top" shrinkToFit="1"/>
    </xf>
    <xf numFmtId="9" fontId="4" fillId="0" borderId="2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center" vertical="top"/>
    </xf>
    <xf numFmtId="0" fontId="3" fillId="0" borderId="6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view="pageBreakPreview" zoomScale="60" zoomScaleNormal="100" workbookViewId="0">
      <selection activeCell="H28" sqref="H28"/>
    </sheetView>
  </sheetViews>
  <sheetFormatPr defaultColWidth="9.140625" defaultRowHeight="12.75" x14ac:dyDescent="0.2"/>
  <cols>
    <col min="1" max="1" width="6.7109375" style="8" customWidth="1"/>
    <col min="2" max="2" width="14.28515625" style="5" customWidth="1"/>
    <col min="3" max="3" width="30.5703125" style="6" customWidth="1"/>
    <col min="4" max="4" width="25.42578125" style="2" customWidth="1"/>
    <col min="5" max="5" width="7" style="2" customWidth="1"/>
    <col min="6" max="6" width="13.28515625" style="2" customWidth="1"/>
    <col min="7" max="11" width="16.7109375" style="2" customWidth="1"/>
    <col min="12" max="12" width="32.28515625" style="9" customWidth="1"/>
    <col min="13" max="13" width="10.85546875" style="4" customWidth="1"/>
    <col min="14" max="16384" width="9.140625" style="2"/>
  </cols>
  <sheetData>
    <row r="1" spans="1:14" ht="14.25" x14ac:dyDescent="0.2">
      <c r="A1" s="55" t="s">
        <v>63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1"/>
    </row>
    <row r="2" spans="1:14" ht="14.25" x14ac:dyDescent="0.2">
      <c r="A2" s="56" t="s">
        <v>12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3"/>
    </row>
    <row r="3" spans="1:14" ht="15" x14ac:dyDescent="0.25">
      <c r="A3" s="10"/>
      <c r="B3" s="11"/>
      <c r="C3" s="12"/>
      <c r="D3" s="13"/>
      <c r="E3" s="13"/>
      <c r="F3" s="13"/>
      <c r="G3" s="13"/>
      <c r="H3" s="13"/>
      <c r="I3" s="13"/>
      <c r="J3" s="13"/>
      <c r="K3" s="13"/>
      <c r="L3" s="14" t="s">
        <v>0</v>
      </c>
      <c r="M3" s="15">
        <v>100</v>
      </c>
      <c r="N3" s="7"/>
    </row>
    <row r="4" spans="1:14" ht="15" x14ac:dyDescent="0.25">
      <c r="A4" s="10"/>
      <c r="B4" s="11"/>
      <c r="C4" s="12"/>
      <c r="D4" s="13"/>
      <c r="E4" s="13"/>
      <c r="F4" s="13"/>
      <c r="G4" s="13"/>
      <c r="H4" s="13"/>
      <c r="I4" s="13"/>
      <c r="J4" s="13"/>
      <c r="K4" s="13"/>
      <c r="L4" s="14" t="s">
        <v>1</v>
      </c>
      <c r="M4" s="15">
        <v>100</v>
      </c>
      <c r="N4" s="7"/>
    </row>
    <row r="5" spans="1:14" ht="15" x14ac:dyDescent="0.25">
      <c r="A5" s="10"/>
      <c r="B5" s="11"/>
      <c r="C5" s="12"/>
      <c r="D5" s="13"/>
      <c r="E5" s="13"/>
      <c r="F5" s="13"/>
      <c r="G5" s="13"/>
      <c r="H5" s="13"/>
      <c r="I5" s="13"/>
      <c r="J5" s="13"/>
      <c r="K5" s="13"/>
      <c r="L5" s="14" t="s">
        <v>2</v>
      </c>
      <c r="M5" s="15">
        <v>100</v>
      </c>
      <c r="N5" s="7"/>
    </row>
    <row r="6" spans="1:14" ht="15" x14ac:dyDescent="0.25">
      <c r="A6" s="16"/>
      <c r="B6" s="11"/>
      <c r="C6" s="12"/>
      <c r="D6" s="13"/>
      <c r="E6" s="13"/>
      <c r="F6" s="13"/>
      <c r="G6" s="13"/>
      <c r="H6" s="13"/>
      <c r="I6" s="13"/>
      <c r="J6" s="13"/>
      <c r="K6" s="13"/>
      <c r="L6" s="14" t="s">
        <v>3</v>
      </c>
      <c r="M6" s="17">
        <v>100</v>
      </c>
    </row>
    <row r="7" spans="1:14" s="4" customFormat="1" ht="57" x14ac:dyDescent="0.25">
      <c r="A7" s="18" t="s">
        <v>4</v>
      </c>
      <c r="B7" s="19" t="s">
        <v>5</v>
      </c>
      <c r="C7" s="20" t="s">
        <v>6</v>
      </c>
      <c r="D7" s="20" t="s">
        <v>7</v>
      </c>
      <c r="E7" s="19" t="s">
        <v>8</v>
      </c>
      <c r="F7" s="19" t="s">
        <v>34</v>
      </c>
      <c r="G7" s="19" t="s">
        <v>9</v>
      </c>
      <c r="H7" s="19" t="s">
        <v>60</v>
      </c>
      <c r="I7" s="19" t="s">
        <v>9</v>
      </c>
      <c r="J7" s="19" t="s">
        <v>61</v>
      </c>
      <c r="K7" s="19" t="s">
        <v>9</v>
      </c>
      <c r="L7" s="21" t="s">
        <v>10</v>
      </c>
      <c r="M7" s="21" t="s">
        <v>11</v>
      </c>
    </row>
    <row r="8" spans="1:14" ht="14.25" x14ac:dyDescent="0.2">
      <c r="A8" s="57" t="s">
        <v>13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8"/>
    </row>
    <row r="9" spans="1:14" s="9" customFormat="1" ht="24.95" customHeight="1" x14ac:dyDescent="0.25">
      <c r="A9" s="21">
        <v>1</v>
      </c>
      <c r="B9" s="22" t="s">
        <v>16</v>
      </c>
      <c r="C9" s="22" t="s">
        <v>42</v>
      </c>
      <c r="D9" s="22" t="s">
        <v>43</v>
      </c>
      <c r="E9" s="23">
        <v>7</v>
      </c>
      <c r="F9" s="51">
        <v>9</v>
      </c>
      <c r="G9" s="42">
        <f>F9/80</f>
        <v>0.1125</v>
      </c>
      <c r="H9" s="23">
        <v>0</v>
      </c>
      <c r="I9" s="24">
        <f>H9/20</f>
        <v>0</v>
      </c>
      <c r="J9" s="54">
        <v>9</v>
      </c>
      <c r="K9" s="50">
        <f>J9*1/100</f>
        <v>0.09</v>
      </c>
      <c r="L9" s="25" t="s">
        <v>49</v>
      </c>
      <c r="M9" s="23"/>
    </row>
    <row r="10" spans="1:14" s="9" customFormat="1" ht="24.95" customHeight="1" x14ac:dyDescent="0.25">
      <c r="A10" s="21">
        <v>2</v>
      </c>
      <c r="B10" s="22" t="s">
        <v>17</v>
      </c>
      <c r="C10" s="22" t="s">
        <v>44</v>
      </c>
      <c r="D10" s="22" t="s">
        <v>43</v>
      </c>
      <c r="E10" s="23">
        <v>7</v>
      </c>
      <c r="F10" s="51">
        <v>16</v>
      </c>
      <c r="G10" s="42">
        <f>F10/80</f>
        <v>0.2</v>
      </c>
      <c r="H10" s="21">
        <v>3</v>
      </c>
      <c r="I10" s="24">
        <f t="shared" ref="I10:I11" si="0">H10/20</f>
        <v>0.15</v>
      </c>
      <c r="J10" s="54">
        <v>19</v>
      </c>
      <c r="K10" s="50">
        <f t="shared" ref="K10:K28" si="1">J10*1/100</f>
        <v>0.19</v>
      </c>
      <c r="L10" s="25" t="s">
        <v>49</v>
      </c>
      <c r="M10" s="23"/>
    </row>
    <row r="11" spans="1:14" s="9" customFormat="1" ht="24.95" customHeight="1" x14ac:dyDescent="0.25">
      <c r="A11" s="21">
        <v>3</v>
      </c>
      <c r="B11" s="26" t="s">
        <v>18</v>
      </c>
      <c r="C11" s="27" t="s">
        <v>45</v>
      </c>
      <c r="D11" s="22" t="s">
        <v>43</v>
      </c>
      <c r="E11" s="21">
        <v>7</v>
      </c>
      <c r="F11" s="51">
        <v>17</v>
      </c>
      <c r="G11" s="42">
        <f t="shared" ref="G11:G16" si="2">F11/80</f>
        <v>0.21249999999999999</v>
      </c>
      <c r="H11" s="38">
        <v>1</v>
      </c>
      <c r="I11" s="42">
        <f t="shared" si="0"/>
        <v>0.05</v>
      </c>
      <c r="J11" s="54">
        <v>18</v>
      </c>
      <c r="K11" s="50">
        <f t="shared" si="1"/>
        <v>0.18</v>
      </c>
      <c r="L11" s="25" t="s">
        <v>49</v>
      </c>
      <c r="M11" s="28"/>
    </row>
    <row r="12" spans="1:14" ht="24.95" customHeight="1" x14ac:dyDescent="0.2">
      <c r="A12" s="21">
        <v>4</v>
      </c>
      <c r="B12" s="29" t="s">
        <v>19</v>
      </c>
      <c r="C12" s="30" t="s">
        <v>46</v>
      </c>
      <c r="D12" s="22" t="s">
        <v>43</v>
      </c>
      <c r="E12" s="31">
        <v>7</v>
      </c>
      <c r="F12" s="52">
        <v>24</v>
      </c>
      <c r="G12" s="42">
        <f t="shared" si="2"/>
        <v>0.3</v>
      </c>
      <c r="H12" s="23">
        <v>3</v>
      </c>
      <c r="I12" s="24">
        <f t="shared" ref="I12" si="3">H12/20</f>
        <v>0.15</v>
      </c>
      <c r="J12" s="54">
        <v>27</v>
      </c>
      <c r="K12" s="50">
        <f t="shared" si="1"/>
        <v>0.27</v>
      </c>
      <c r="L12" s="25" t="s">
        <v>49</v>
      </c>
      <c r="M12" s="28"/>
    </row>
    <row r="13" spans="1:14" ht="24.95" customHeight="1" x14ac:dyDescent="0.2">
      <c r="A13" s="21">
        <v>5</v>
      </c>
      <c r="B13" s="26" t="s">
        <v>20</v>
      </c>
      <c r="C13" s="33" t="s">
        <v>47</v>
      </c>
      <c r="D13" s="22" t="s">
        <v>43</v>
      </c>
      <c r="E13" s="21">
        <v>7</v>
      </c>
      <c r="F13" s="53">
        <v>41</v>
      </c>
      <c r="G13" s="42">
        <f t="shared" si="2"/>
        <v>0.51249999999999996</v>
      </c>
      <c r="H13" s="23">
        <v>13</v>
      </c>
      <c r="I13" s="24">
        <f t="shared" ref="I13:I14" si="4">H13/20</f>
        <v>0.65</v>
      </c>
      <c r="J13" s="54">
        <v>54</v>
      </c>
      <c r="K13" s="50">
        <f t="shared" si="1"/>
        <v>0.54</v>
      </c>
      <c r="L13" s="25" t="s">
        <v>50</v>
      </c>
      <c r="M13" s="28" t="s">
        <v>62</v>
      </c>
    </row>
    <row r="14" spans="1:14" ht="24.95" customHeight="1" x14ac:dyDescent="0.2">
      <c r="A14" s="21">
        <v>6</v>
      </c>
      <c r="B14" s="26" t="s">
        <v>21</v>
      </c>
      <c r="C14" s="33" t="s">
        <v>48</v>
      </c>
      <c r="D14" s="22" t="s">
        <v>43</v>
      </c>
      <c r="E14" s="34">
        <v>7</v>
      </c>
      <c r="F14" s="51">
        <v>32</v>
      </c>
      <c r="G14" s="42">
        <f t="shared" si="2"/>
        <v>0.4</v>
      </c>
      <c r="H14" s="32">
        <v>12</v>
      </c>
      <c r="I14" s="24">
        <f t="shared" si="4"/>
        <v>0.6</v>
      </c>
      <c r="J14" s="54">
        <v>44</v>
      </c>
      <c r="K14" s="50">
        <f t="shared" si="1"/>
        <v>0.44</v>
      </c>
      <c r="L14" s="25" t="s">
        <v>50</v>
      </c>
      <c r="M14" s="28"/>
    </row>
    <row r="15" spans="1:14" ht="24.95" customHeight="1" x14ac:dyDescent="0.25">
      <c r="A15" s="21">
        <v>7</v>
      </c>
      <c r="B15" s="35" t="s">
        <v>22</v>
      </c>
      <c r="C15" s="36" t="s">
        <v>35</v>
      </c>
      <c r="D15" s="37" t="s">
        <v>36</v>
      </c>
      <c r="E15" s="38">
        <v>7</v>
      </c>
      <c r="F15" s="16">
        <v>24</v>
      </c>
      <c r="G15" s="42">
        <f t="shared" si="2"/>
        <v>0.3</v>
      </c>
      <c r="H15" s="23">
        <v>9</v>
      </c>
      <c r="I15" s="24">
        <f t="shared" ref="I15:I16" si="5">H15/20</f>
        <v>0.45</v>
      </c>
      <c r="J15" s="54">
        <v>33</v>
      </c>
      <c r="K15" s="50">
        <f t="shared" si="1"/>
        <v>0.33</v>
      </c>
      <c r="L15" s="39" t="s">
        <v>38</v>
      </c>
      <c r="M15" s="28"/>
    </row>
    <row r="16" spans="1:14" ht="24.95" customHeight="1" x14ac:dyDescent="0.2">
      <c r="A16" s="21">
        <v>8</v>
      </c>
      <c r="B16" s="26" t="s">
        <v>23</v>
      </c>
      <c r="C16" s="33" t="s">
        <v>37</v>
      </c>
      <c r="D16" s="37" t="s">
        <v>36</v>
      </c>
      <c r="E16" s="34">
        <v>7</v>
      </c>
      <c r="F16" s="51">
        <v>13</v>
      </c>
      <c r="G16" s="42">
        <f t="shared" si="2"/>
        <v>0.16250000000000001</v>
      </c>
      <c r="H16" s="23">
        <v>1</v>
      </c>
      <c r="I16" s="24">
        <f t="shared" si="5"/>
        <v>0.05</v>
      </c>
      <c r="J16" s="54">
        <v>14</v>
      </c>
      <c r="K16" s="50">
        <f t="shared" si="1"/>
        <v>0.14000000000000001</v>
      </c>
      <c r="L16" s="40" t="s">
        <v>38</v>
      </c>
      <c r="M16" s="28"/>
    </row>
    <row r="17" spans="1:13" ht="24.95" customHeight="1" x14ac:dyDescent="0.2">
      <c r="A17" s="59" t="s">
        <v>14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1"/>
    </row>
    <row r="18" spans="1:13" ht="24.95" customHeight="1" x14ac:dyDescent="0.2">
      <c r="A18" s="21">
        <v>1</v>
      </c>
      <c r="B18" s="26" t="s">
        <v>24</v>
      </c>
      <c r="C18" s="41" t="s">
        <v>51</v>
      </c>
      <c r="D18" s="22" t="s">
        <v>43</v>
      </c>
      <c r="E18" s="34">
        <v>8</v>
      </c>
      <c r="F18" s="23">
        <v>29</v>
      </c>
      <c r="G18" s="42">
        <f>F18/80</f>
        <v>0.36249999999999999</v>
      </c>
      <c r="H18" s="23">
        <v>10</v>
      </c>
      <c r="I18" s="42">
        <f>H18/20</f>
        <v>0.5</v>
      </c>
      <c r="J18" s="54">
        <v>39</v>
      </c>
      <c r="K18" s="50">
        <f t="shared" si="1"/>
        <v>0.39</v>
      </c>
      <c r="L18" s="25" t="s">
        <v>49</v>
      </c>
      <c r="M18" s="28"/>
    </row>
    <row r="19" spans="1:13" ht="24.95" customHeight="1" x14ac:dyDescent="0.2">
      <c r="A19" s="21">
        <v>2</v>
      </c>
      <c r="B19" s="26" t="s">
        <v>25</v>
      </c>
      <c r="C19" s="41" t="s">
        <v>52</v>
      </c>
      <c r="D19" s="22" t="s">
        <v>43</v>
      </c>
      <c r="E19" s="34">
        <v>8</v>
      </c>
      <c r="F19" s="23">
        <v>22</v>
      </c>
      <c r="G19" s="42">
        <f>F19/80</f>
        <v>0.27500000000000002</v>
      </c>
      <c r="H19" s="23">
        <v>14</v>
      </c>
      <c r="I19" s="42">
        <f>H19/20</f>
        <v>0.7</v>
      </c>
      <c r="J19" s="54">
        <v>36</v>
      </c>
      <c r="K19" s="50">
        <f t="shared" si="1"/>
        <v>0.36</v>
      </c>
      <c r="L19" s="25" t="s">
        <v>49</v>
      </c>
      <c r="M19" s="23"/>
    </row>
    <row r="20" spans="1:13" ht="24.95" customHeight="1" x14ac:dyDescent="0.2">
      <c r="A20" s="62" t="s">
        <v>15</v>
      </c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4"/>
    </row>
    <row r="21" spans="1:13" ht="24.95" customHeight="1" x14ac:dyDescent="0.2">
      <c r="A21" s="21">
        <v>1</v>
      </c>
      <c r="B21" s="26" t="s">
        <v>26</v>
      </c>
      <c r="C21" s="41" t="s">
        <v>53</v>
      </c>
      <c r="D21" s="22" t="s">
        <v>43</v>
      </c>
      <c r="E21" s="43">
        <v>9</v>
      </c>
      <c r="F21" s="23">
        <v>19</v>
      </c>
      <c r="G21" s="42">
        <f>F21/100</f>
        <v>0.19</v>
      </c>
      <c r="H21" s="21">
        <v>6</v>
      </c>
      <c r="I21" s="42">
        <f t="shared" ref="I21:I22" si="6">H21/25</f>
        <v>0.24</v>
      </c>
      <c r="J21" s="54">
        <v>20</v>
      </c>
      <c r="K21" s="50">
        <f t="shared" si="1"/>
        <v>0.2</v>
      </c>
      <c r="L21" s="25" t="s">
        <v>50</v>
      </c>
      <c r="M21" s="23"/>
    </row>
    <row r="22" spans="1:13" ht="24.95" customHeight="1" x14ac:dyDescent="0.2">
      <c r="A22" s="21">
        <v>2</v>
      </c>
      <c r="B22" s="26" t="s">
        <v>27</v>
      </c>
      <c r="C22" s="41" t="s">
        <v>54</v>
      </c>
      <c r="D22" s="22" t="s">
        <v>43</v>
      </c>
      <c r="E22" s="43">
        <v>9</v>
      </c>
      <c r="F22" s="23">
        <v>23</v>
      </c>
      <c r="G22" s="42">
        <f t="shared" ref="G22:G28" si="7">F22/100</f>
        <v>0.23</v>
      </c>
      <c r="H22" s="23">
        <v>1</v>
      </c>
      <c r="I22" s="42">
        <f t="shared" si="6"/>
        <v>0.04</v>
      </c>
      <c r="J22" s="54">
        <v>20</v>
      </c>
      <c r="K22" s="50">
        <f t="shared" si="1"/>
        <v>0.2</v>
      </c>
      <c r="L22" s="25" t="s">
        <v>49</v>
      </c>
      <c r="M22" s="23"/>
    </row>
    <row r="23" spans="1:13" ht="24.95" customHeight="1" x14ac:dyDescent="0.2">
      <c r="A23" s="21">
        <v>3</v>
      </c>
      <c r="B23" s="26" t="s">
        <v>28</v>
      </c>
      <c r="C23" s="44" t="s">
        <v>55</v>
      </c>
      <c r="D23" s="27" t="s">
        <v>56</v>
      </c>
      <c r="E23" s="43">
        <v>9</v>
      </c>
      <c r="F23" s="21">
        <v>17</v>
      </c>
      <c r="G23" s="42">
        <f t="shared" si="7"/>
        <v>0.17</v>
      </c>
      <c r="H23" s="23">
        <v>5</v>
      </c>
      <c r="I23" s="42">
        <f>H23/25</f>
        <v>0.2</v>
      </c>
      <c r="J23" s="54">
        <v>18</v>
      </c>
      <c r="K23" s="50">
        <f t="shared" si="1"/>
        <v>0.18</v>
      </c>
      <c r="L23" s="40" t="s">
        <v>59</v>
      </c>
      <c r="M23" s="23"/>
    </row>
    <row r="24" spans="1:13" ht="24.95" customHeight="1" x14ac:dyDescent="0.2">
      <c r="A24" s="21">
        <v>4</v>
      </c>
      <c r="B24" s="26" t="s">
        <v>29</v>
      </c>
      <c r="C24" s="49" t="s">
        <v>57</v>
      </c>
      <c r="D24" s="27" t="s">
        <v>56</v>
      </c>
      <c r="E24" s="21">
        <v>9</v>
      </c>
      <c r="F24" s="23">
        <v>19</v>
      </c>
      <c r="G24" s="42">
        <f t="shared" si="7"/>
        <v>0.19</v>
      </c>
      <c r="H24" s="54">
        <v>0</v>
      </c>
      <c r="I24" s="42">
        <v>0</v>
      </c>
      <c r="J24" s="54">
        <v>16</v>
      </c>
      <c r="K24" s="50">
        <f t="shared" si="1"/>
        <v>0.16</v>
      </c>
      <c r="L24" s="45" t="s">
        <v>59</v>
      </c>
      <c r="M24" s="20"/>
    </row>
    <row r="25" spans="1:13" ht="24.95" customHeight="1" x14ac:dyDescent="0.25">
      <c r="A25" s="21">
        <v>5</v>
      </c>
      <c r="B25" s="26" t="s">
        <v>30</v>
      </c>
      <c r="C25" s="46" t="s">
        <v>58</v>
      </c>
      <c r="D25" s="27" t="s">
        <v>56</v>
      </c>
      <c r="E25" s="21">
        <v>9</v>
      </c>
      <c r="F25" s="23">
        <v>18</v>
      </c>
      <c r="G25" s="42">
        <f t="shared" si="7"/>
        <v>0.18</v>
      </c>
      <c r="H25" s="21">
        <v>8</v>
      </c>
      <c r="I25" s="42">
        <f t="shared" ref="I25" si="8">H25/25</f>
        <v>0.32</v>
      </c>
      <c r="J25" s="54">
        <v>21</v>
      </c>
      <c r="K25" s="50">
        <f t="shared" si="1"/>
        <v>0.21</v>
      </c>
      <c r="L25" s="45" t="s">
        <v>59</v>
      </c>
      <c r="M25" s="23"/>
    </row>
    <row r="26" spans="1:13" ht="24.95" customHeight="1" x14ac:dyDescent="0.2">
      <c r="A26" s="21">
        <v>6</v>
      </c>
      <c r="B26" s="26" t="s">
        <v>31</v>
      </c>
      <c r="C26" s="47" t="s">
        <v>39</v>
      </c>
      <c r="D26" s="37" t="s">
        <v>36</v>
      </c>
      <c r="E26" s="34">
        <v>9</v>
      </c>
      <c r="F26" s="23">
        <v>21</v>
      </c>
      <c r="G26" s="42">
        <f t="shared" si="7"/>
        <v>0.21</v>
      </c>
      <c r="H26" s="23">
        <v>3</v>
      </c>
      <c r="I26" s="42">
        <f t="shared" ref="I26" si="9">H26/25</f>
        <v>0.12</v>
      </c>
      <c r="J26" s="54">
        <v>20</v>
      </c>
      <c r="K26" s="50">
        <f t="shared" si="1"/>
        <v>0.2</v>
      </c>
      <c r="L26" s="39" t="s">
        <v>38</v>
      </c>
      <c r="M26" s="23"/>
    </row>
    <row r="27" spans="1:13" ht="24.95" customHeight="1" x14ac:dyDescent="0.2">
      <c r="A27" s="21">
        <v>7</v>
      </c>
      <c r="B27" s="48" t="s">
        <v>32</v>
      </c>
      <c r="C27" s="47" t="s">
        <v>40</v>
      </c>
      <c r="D27" s="37" t="s">
        <v>36</v>
      </c>
      <c r="E27" s="21">
        <v>9</v>
      </c>
      <c r="F27" s="21">
        <v>19</v>
      </c>
      <c r="G27" s="42">
        <f t="shared" si="7"/>
        <v>0.19</v>
      </c>
      <c r="H27" s="23">
        <v>4</v>
      </c>
      <c r="I27" s="42">
        <f t="shared" ref="I27:I28" si="10">H27/25</f>
        <v>0.16</v>
      </c>
      <c r="J27" s="54">
        <v>19</v>
      </c>
      <c r="K27" s="50">
        <f t="shared" si="1"/>
        <v>0.19</v>
      </c>
      <c r="L27" s="39" t="s">
        <v>38</v>
      </c>
      <c r="M27" s="23"/>
    </row>
    <row r="28" spans="1:13" ht="24.95" customHeight="1" x14ac:dyDescent="0.2">
      <c r="A28" s="21">
        <v>8</v>
      </c>
      <c r="B28" s="26" t="s">
        <v>33</v>
      </c>
      <c r="C28" s="47" t="s">
        <v>41</v>
      </c>
      <c r="D28" s="37" t="s">
        <v>36</v>
      </c>
      <c r="E28" s="21">
        <v>9</v>
      </c>
      <c r="F28" s="23">
        <v>31</v>
      </c>
      <c r="G28" s="42">
        <f t="shared" si="7"/>
        <v>0.31</v>
      </c>
      <c r="H28" s="23">
        <v>7</v>
      </c>
      <c r="I28" s="42">
        <f t="shared" si="10"/>
        <v>0.28000000000000003</v>
      </c>
      <c r="J28" s="54">
        <v>31</v>
      </c>
      <c r="K28" s="50">
        <f t="shared" si="1"/>
        <v>0.31</v>
      </c>
      <c r="L28" s="39" t="s">
        <v>38</v>
      </c>
      <c r="M28" s="23"/>
    </row>
  </sheetData>
  <mergeCells count="5">
    <mergeCell ref="A1:M1"/>
    <mergeCell ref="A2:M2"/>
    <mergeCell ref="A8:M8"/>
    <mergeCell ref="A17:M17"/>
    <mergeCell ref="A20:M20"/>
  </mergeCells>
  <pageMargins left="0.15748031496062992" right="0.15748031496062992" top="0.27559055118110237" bottom="0.23622047244094491" header="0.15748031496062992" footer="0.15748031496062992"/>
  <pageSetup paperSize="9" scale="64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</dc:creator>
  <cp:lastModifiedBy>13</cp:lastModifiedBy>
  <cp:lastPrinted>2021-12-13T11:45:58Z</cp:lastPrinted>
  <dcterms:created xsi:type="dcterms:W3CDTF">2020-12-19T04:07:01Z</dcterms:created>
  <dcterms:modified xsi:type="dcterms:W3CDTF">2021-12-13T11:46:04Z</dcterms:modified>
</cp:coreProperties>
</file>